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Расчет RO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<sst xmlns="http://schemas.openxmlformats.org/spreadsheetml/2006/main" uniqueCount="37">
  <si>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Показатель</t>
  </si>
  <si>
    <t>Значение</t>
  </si>
  <si>
    <t>Описание / Формула</t>
  </si>
  <si>
    <t>Бюджет на рекламу (руб.)</t>
  </si>
  <si>
    <t>Впишите вручную (только рекламный бюджет)</t>
  </si>
  <si>
    <t>Показы</t>
  </si>
  <si>
    <t>Впишите вручную (охват из Директа)</t>
  </si>
  <si>
    <t>Клики</t>
  </si>
  <si>
    <t>Впишите вручную (переходы из Директа)</t>
  </si>
  <si>
    <t>CTR (%)</t>
  </si>
  <si>
    <t>Кликабельность (Авторасчет)</t>
  </si>
  <si>
    <t>CPC (Цена клика, руб.)</t>
  </si>
  <si>
    <t>Стоимость одного клика (Авторасчет)</t>
  </si>
  <si>
    <t>Конверсия сайта в заявку (%)</t>
  </si>
  <si>
    <t>Впишите вручную (в процентах)</t>
  </si>
  <si>
    <t>Количество заявок (Лиды)</t>
  </si>
  <si>
    <t>Прогноз заявок (Авторасчет)</t>
  </si>
  <si>
    <t>CPL (Цена заявки, руб.)</t>
  </si>
  <si>
    <t>Стоимость привлечения лида (Авторасчет)</t>
  </si>
  <si>
    <t>Конверсия из заявки в продажу (%)</t>
  </si>
  <si>
    <t>Впишите вручную (эффективность менеджеров)</t>
  </si>
  <si>
    <t>Количество продаж</t>
  </si>
  <si>
    <t>Итоговое количество сделок (Авторасчет)</t>
  </si>
  <si>
    <t>CPO (Цена продажи, руб.)</t>
  </si>
  <si>
    <t>Стоимость привлечения 1 клиента (Авторасчет)</t>
  </si>
  <si>
    <t>Средний чек (руб.)</t>
  </si>
  <si>
    <t>Впишите вручную</t>
  </si>
  <si>
    <t>Выручка (руб.)</t>
  </si>
  <si>
    <t>Общая выручка с рекламного канала (Авторасчет)</t>
  </si>
  <si>
    <t>Маржинальность продукта (%)</t>
  </si>
  <si>
    <t>Впишите вручную (доля прибыли в выручке)</t>
  </si>
  <si>
    <t>Валовая прибыль (руб.)</t>
  </si>
  <si>
    <t>Прибыль бизнеса до вычета рекламы (Авторасчет)</t>
  </si>
  <si>
    <t>Чистая прибыль с учетом рекламы (руб.)</t>
  </si>
  <si>
    <t>Итоговые деньги в кассе с этого трафика (Авторасчет)</t>
  </si>
  <si>
    <t>ROMI (Окупаемость рекламы, %)</t>
  </si>
  <si>
    <t>Возврат маркетинговых инвестиций (Авторасчет). Если &gt;0%, вы в плюсе.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</si>
</sst>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>
        <v>100000</v>
      </c>
      <c r="C2" t="s">
        <v>4</v>
      </c>
    </row>
    <row r="3" spans="1:3">
      <c r="A3" t="s">
        <v>5</v>
      </c>
      <c r="B3">
        <v>50000</v>
      </c>
      <c r="C3" t="s">
        <v>6</v>
      </c>
    </row>
    <row r="4" spans="1:3">
      <c r="A4" t="s">
        <v>7</v>
      </c>
      <c r="B4">
        <v>2500</v>
      </c>
      <c r="C4" t="s">
        <v>8</v>
      </c>
    </row>
    <row r="5" spans="1:3">
      <c r="A5" t="s">
        <v>9</v>
      </c>
      <c r="B5">
        <f>B4/B3*100</f>
        <v>5</v>
      </c>
      <c r="C5" t="s">
        <v>10</v>
      </c>
    </row>
    <row r="6" spans="1:3">
      <c r="A6" t="s">
        <v>11</v>
      </c>
      <c r="B6">
        <f>B2/B4</f>
        <v>40</v>
      </c>
      <c r="C6" t="s">
        <v>12</v>
      </c>
    </row>
    <row r="7" spans="1:3">
      <c r="A7" t="s">
        <v>13</v>
      </c>
      <c r="B7">
        <v>5</v>
      </c>
      <c r="C7" t="s">
        <v>14</v>
      </c>
    </row>
    <row r="8" spans="1:3">
      <c r="A8" t="s">
        <v>15</v>
      </c>
      <c r="B8">
        <f>B4*(B7/100)</f>
        <v>125</v>
      </c>
      <c r="C8" t="s">
        <v>16</v>
      </c>
    </row>
    <row r="9" spans="1:3">
      <c r="A9" t="s">
        <v>17</v>
      </c>
      <c r="B9">
        <f>B2/B8</f>
        <v>800</v>
      </c>
      <c r="C9" t="s">
        <v>18</v>
      </c>
    </row>
    <row r="10" spans="1:3">
      <c r="A10" t="s">
        <v>19</v>
      </c>
      <c r="B10">
        <v>20</v>
      </c>
      <c r="C10" t="s">
        <v>20</v>
      </c>
    </row>
    <row r="11" spans="1:3">
      <c r="A11" t="s">
        <v>21</v>
      </c>
      <c r="B11">
        <f>B8*(B10/100)</f>
        <v>25</v>
      </c>
      <c r="C11" t="s">
        <v>22</v>
      </c>
    </row>
    <row r="12" spans="1:3">
      <c r="A12" t="s">
        <v>23</v>
      </c>
      <c r="B12">
        <f>B2/B11</f>
        <v>4000</v>
      </c>
      <c r="C12" t="s">
        <v>24</v>
      </c>
    </row>
    <row r="13" spans="1:3">
      <c r="A13" t="s">
        <v>25</v>
      </c>
      <c r="B13">
        <v>50000</v>
      </c>
      <c r="C13" t="s">
        <v>26</v>
      </c>
    </row>
    <row r="14" spans="1:3">
      <c r="A14" t="s">
        <v>27</v>
      </c>
      <c r="B14">
        <f>B11*B13</f>
        <v>1250000</v>
      </c>
      <c r="C14" t="s">
        <v>28</v>
      </c>
    </row>
    <row r="15" spans="1:3">
      <c r="A15" t="s">
        <v>29</v>
      </c>
      <c r="B15">
        <v>40</v>
      </c>
      <c r="C15" t="s">
        <v>30</v>
      </c>
    </row>
    <row r="16" spans="1:3">
      <c r="A16" t="s">
        <v>31</v>
      </c>
      <c r="B16">
        <f>B14*(B15/100)</f>
        <v>500000</v>
      </c>
      <c r="C16" t="s">
        <v>32</v>
      </c>
    </row>
    <row r="17" spans="1:3">
      <c r="A17" t="s">
        <v>33</v>
      </c>
      <c r="B17">
        <f>B16-B2</f>
        <v>400000</v>
      </c>
      <c r="C17" t="s">
        <v>34</v>
      </c>
    </row>
    <row r="18" spans="1:3">
      <c r="A18" t="s">
        <v>35</v>
      </c>
      <c r="B18">
        <f>(B16-B2)/B2*100</f>
        <v>400</v>
      </c>
      <c r="C18" t="s">
        <v>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Расчет ROI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2026-07-12T19:55:05+00:00</dcterms:created>
  <dcterms:modified xsi:type="dcterms:W3CDTF">2026-07-12T19:55:05+00:00</dcterms:modified>
  <dc:title>Untitled Spreadsheet</dc:title>
  <dc:description/>
  <dc:subject/>
  <cp:keywords/>
  <cp:category/>
</cp:coreProperties>
</file>